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60" windowWidth="11460" windowHeight="2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4" i="1" l="1"/>
  <c r="I23" i="1"/>
  <c r="I18" i="1"/>
  <c r="I17" i="1"/>
  <c r="I12" i="1"/>
  <c r="I11" i="1"/>
  <c r="A5" i="1" l="1"/>
  <c r="F5" i="1" s="1"/>
  <c r="G24" i="1"/>
  <c r="G23" i="1"/>
  <c r="G22" i="1"/>
  <c r="I22" i="1" s="1"/>
  <c r="J24" i="1"/>
  <c r="J23" i="1"/>
  <c r="H24" i="1"/>
  <c r="H23" i="1"/>
  <c r="H22" i="1"/>
  <c r="J22" i="1" s="1"/>
  <c r="K24" i="1"/>
  <c r="A17" i="1"/>
  <c r="A18" i="1" s="1"/>
  <c r="A11" i="1"/>
  <c r="A12" i="1" s="1"/>
  <c r="A23" i="1"/>
  <c r="A24" i="1" s="1"/>
  <c r="K23" i="1"/>
  <c r="K22" i="1"/>
  <c r="L22" i="1" s="1"/>
  <c r="L23" i="1" s="1"/>
  <c r="K18" i="1"/>
  <c r="K17" i="1"/>
  <c r="H16" i="1"/>
  <c r="J16" i="1" s="1"/>
  <c r="C18" i="1" s="1"/>
  <c r="G18" i="1"/>
  <c r="G17" i="1"/>
  <c r="G16" i="1"/>
  <c r="I16" i="1" s="1"/>
  <c r="J18" i="1"/>
  <c r="J17" i="1"/>
  <c r="K16" i="1"/>
  <c r="L16" i="1" s="1"/>
  <c r="K12" i="1"/>
  <c r="K11" i="1"/>
  <c r="K10" i="1"/>
  <c r="K4" i="1"/>
  <c r="L4" i="1" s="1"/>
  <c r="H12" i="1"/>
  <c r="J12" i="1" s="1"/>
  <c r="H11" i="1"/>
  <c r="J11" i="1" s="1"/>
  <c r="H10" i="1"/>
  <c r="L10" i="1" s="1"/>
  <c r="G12" i="1"/>
  <c r="G11" i="1"/>
  <c r="G10" i="1"/>
  <c r="I10" i="1" s="1"/>
  <c r="L5" i="1"/>
  <c r="L6" i="1"/>
  <c r="G6" i="1"/>
  <c r="H6" i="1"/>
  <c r="J6" i="1" s="1"/>
  <c r="G5" i="1"/>
  <c r="G4" i="1"/>
  <c r="I4" i="1" s="1"/>
  <c r="H5" i="1"/>
  <c r="J5" i="1" s="1"/>
  <c r="H4" i="1"/>
  <c r="J4" i="1" s="1"/>
  <c r="I5" i="1" l="1"/>
  <c r="I6" i="1" s="1"/>
  <c r="J25" i="1"/>
  <c r="C24" i="1" s="1"/>
  <c r="K7" i="1"/>
  <c r="L7" i="1" s="1"/>
  <c r="L17" i="1"/>
  <c r="L18" i="1" s="1"/>
  <c r="A19" i="1" s="1"/>
  <c r="L24" i="1"/>
  <c r="A25" i="1" s="1"/>
  <c r="F23" i="1"/>
  <c r="F24" i="1"/>
  <c r="F17" i="1"/>
  <c r="F18" i="1"/>
  <c r="F11" i="1"/>
  <c r="F12" i="1"/>
  <c r="A6" i="1"/>
  <c r="F6" i="1"/>
  <c r="C17" i="1"/>
  <c r="L11" i="1"/>
  <c r="J10" i="1"/>
  <c r="J13" i="1"/>
  <c r="K8" i="1"/>
  <c r="J7" i="1"/>
  <c r="C23" i="1" l="1"/>
  <c r="L12" i="1"/>
  <c r="A13" i="1" s="1"/>
  <c r="C12" i="1"/>
  <c r="L8" i="1"/>
  <c r="A7" i="1" s="1"/>
  <c r="C11" i="1"/>
  <c r="C5" i="1"/>
  <c r="C6" i="1"/>
</calcChain>
</file>

<file path=xl/sharedStrings.xml><?xml version="1.0" encoding="utf-8"?>
<sst xmlns="http://schemas.openxmlformats.org/spreadsheetml/2006/main" count="22" uniqueCount="8">
  <si>
    <t>[-5, 5]</t>
  </si>
  <si>
    <t>In each yellow cell, enter a number in the given interval, subject to the given restrictions. Then find the antiderivative of the rational function in the red box. The answer is in the green box.</t>
  </si>
  <si>
    <r>
      <rPr>
        <sz val="11"/>
        <color theme="0"/>
        <rFont val="Calibri"/>
        <family val="2"/>
        <scheme val="minor"/>
      </rPr>
      <t>(0, 5]</t>
    </r>
    <r>
      <rPr>
        <b/>
        <sz val="11"/>
        <color theme="0"/>
        <rFont val="Calibri"/>
        <family val="2"/>
        <scheme val="minor"/>
      </rPr>
      <t xml:space="preserve">     </t>
    </r>
    <r>
      <rPr>
        <b/>
        <sz val="11"/>
        <color rgb="FFFF0000"/>
        <rFont val="Calibri"/>
        <family val="2"/>
        <scheme val="minor"/>
      </rPr>
      <t>(non-zero)</t>
    </r>
  </si>
  <si>
    <r>
      <rPr>
        <sz val="11"/>
        <color theme="0"/>
        <rFont val="Calibri"/>
        <family val="2"/>
        <scheme val="minor"/>
      </rPr>
      <t xml:space="preserve">[-5, 5]  </t>
    </r>
    <r>
      <rPr>
        <b/>
        <sz val="11"/>
        <color rgb="FFFF0000"/>
        <rFont val="Calibri"/>
        <family val="2"/>
        <scheme val="minor"/>
      </rPr>
      <t xml:space="preserve">(different  </t>
    </r>
    <r>
      <rPr>
        <b/>
        <sz val="11"/>
        <color rgb="FFFF0000"/>
        <rFont val="Wingdings 3"/>
        <family val="1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from</t>
    </r>
    <r>
      <rPr>
        <b/>
        <sz val="11"/>
        <color rgb="FFFF0000"/>
        <rFont val="Calibri"/>
        <family val="2"/>
      </rPr>
      <t>)</t>
    </r>
  </si>
  <si>
    <r>
      <rPr>
        <sz val="11"/>
        <color theme="0"/>
        <rFont val="Calibri"/>
        <family val="2"/>
        <scheme val="minor"/>
      </rPr>
      <t xml:space="preserve">[-5, 5]  </t>
    </r>
    <r>
      <rPr>
        <b/>
        <sz val="11"/>
        <color rgb="FFFF0000"/>
        <rFont val="Calibri"/>
        <family val="2"/>
        <scheme val="minor"/>
      </rPr>
      <t xml:space="preserve">(different  </t>
    </r>
    <r>
      <rPr>
        <b/>
        <sz val="11"/>
        <color rgb="FFFF0000"/>
        <rFont val="Wingdings 3"/>
        <family val="1"/>
        <charset val="2"/>
      </rPr>
      <t>çç</t>
    </r>
    <r>
      <rPr>
        <b/>
        <sz val="11"/>
        <color rgb="FFFF0000"/>
        <rFont val="Calibri"/>
        <family val="2"/>
        <scheme val="minor"/>
      </rPr>
      <t xml:space="preserve"> from</t>
    </r>
    <r>
      <rPr>
        <b/>
        <sz val="11"/>
        <color rgb="FFFF0000"/>
        <rFont val="Calibri"/>
        <family val="2"/>
      </rPr>
      <t>)</t>
    </r>
  </si>
  <si>
    <r>
      <t xml:space="preserve">[-5, 5]     </t>
    </r>
    <r>
      <rPr>
        <b/>
        <sz val="11"/>
        <color rgb="FFFF0000"/>
        <rFont val="Calibri"/>
        <family val="2"/>
        <scheme val="minor"/>
      </rPr>
      <t>(not</t>
    </r>
  </si>
  <si>
    <r>
      <t xml:space="preserve">[-5, 5]         </t>
    </r>
    <r>
      <rPr>
        <b/>
        <sz val="11"/>
        <color rgb="FFFF0000"/>
        <rFont val="Calibri"/>
        <family val="2"/>
        <scheme val="minor"/>
      </rPr>
      <t>all</t>
    </r>
  </si>
  <si>
    <r>
      <t xml:space="preserve">[-5, 5]     </t>
    </r>
    <r>
      <rPr>
        <b/>
        <sz val="11"/>
        <color rgb="FFFF0000"/>
        <rFont val="Calibri"/>
        <family val="2"/>
        <scheme val="minor"/>
      </rPr>
      <t>zero)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</si>
</sst>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Wingdings 3"/>
      <family val="1"/>
      <charset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 style="thick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0" fillId="2" borderId="0" xfId="0" applyFill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5"/>
  <sheetViews>
    <sheetView tabSelected="1" workbookViewId="0">
      <selection activeCell="C4" sqref="C4"/>
    </sheetView>
  </sheetViews>
  <sheetFormatPr defaultRowHeight="14.5" x14ac:dyDescent="0.35"/>
  <cols>
    <col min="1" max="6" width="10.6328125" customWidth="1"/>
    <col min="7" max="9" width="5.6328125" style="1" hidden="1" customWidth="1"/>
    <col min="10" max="12" width="20.6328125" style="1" hidden="1" customWidth="1"/>
  </cols>
  <sheetData>
    <row r="1" spans="1:12" ht="45" customHeight="1" x14ac:dyDescent="0.35">
      <c r="A1" s="14" t="s">
        <v>1</v>
      </c>
      <c r="B1" s="14"/>
      <c r="C1" s="14"/>
      <c r="D1" s="14"/>
      <c r="E1" s="14"/>
      <c r="F1" s="14"/>
    </row>
    <row r="3" spans="1:12" s="1" customFormat="1" ht="45" customHeight="1" x14ac:dyDescent="0.35">
      <c r="A3" s="8" t="s">
        <v>0</v>
      </c>
      <c r="B3" s="8" t="s">
        <v>0</v>
      </c>
      <c r="C3" s="9" t="s">
        <v>2</v>
      </c>
      <c r="D3" s="8" t="s">
        <v>5</v>
      </c>
      <c r="E3" s="8" t="s">
        <v>6</v>
      </c>
      <c r="F3" s="8" t="s">
        <v>7</v>
      </c>
    </row>
    <row r="4" spans="1:12" s="1" customFormat="1" ht="15" customHeight="1" thickBot="1" x14ac:dyDescent="0.4">
      <c r="A4" s="10">
        <v>1</v>
      </c>
      <c r="B4" s="10">
        <v>-2</v>
      </c>
      <c r="C4" s="10">
        <v>3</v>
      </c>
      <c r="D4" s="10">
        <v>-3</v>
      </c>
      <c r="E4" s="10">
        <v>2</v>
      </c>
      <c r="F4" s="10">
        <v>-1</v>
      </c>
      <c r="G4" s="1">
        <f>D4+2*E4</f>
        <v>1</v>
      </c>
      <c r="H4" s="1">
        <f>A4</f>
        <v>1</v>
      </c>
      <c r="I4" s="1" t="str">
        <f>IF(G4=0,"",CONCATENATE(IF(G4&gt;0,IF(G4=1,"",G4),IF(G4=-1,"- ",CONCATENATE(" - ",-G4))),"x^2"))</f>
        <v>x^2</v>
      </c>
      <c r="J4" s="1" t="str">
        <f>IF(H4&gt;0,CONCATENATE("(x + ",H4,")"),IF(H4&lt;0,CONCATENATE("(x - ",-H4,")"),"x"))</f>
        <v>(x + 1)</v>
      </c>
      <c r="K4" s="1" t="str">
        <f>IF(A4&gt;0,CONCATENATE("ln|x + ",A4,"|"),IF(A4&lt;0,CONCATENATE("ln|x - ",-A4,"|"),"ln|x|"))</f>
        <v>ln|x + 1|</v>
      </c>
      <c r="L4" s="1" t="str">
        <f>IF(D4=0,"",CONCATENATE(IF(D4&gt;0,IF(D4=1,"",CONCATENATE(D4," ")),IF(D4=-1,"- ",CONCATENATE(" - ",-D4," "))),K4))</f>
        <v xml:space="preserve"> - 3 ln|x + 1|</v>
      </c>
    </row>
    <row r="5" spans="1:12" ht="15.5" thickTop="1" thickBot="1" x14ac:dyDescent="0.4">
      <c r="A5" s="7" t="str">
        <f>IF((C4+ABS(C4))*(D4^2+E4^2+F4^2)=0,"ERROR","")</f>
        <v/>
      </c>
      <c r="B5" s="2"/>
      <c r="C5" s="13" t="str">
        <f>CONCATENATE(I4,I5,I6)</f>
        <v>x^2 + 5x - 50</v>
      </c>
      <c r="D5" s="13"/>
      <c r="E5" s="3"/>
      <c r="F5" s="7" t="str">
        <f>A5</f>
        <v/>
      </c>
      <c r="G5" s="1">
        <f>2*D4*B4+2*E4*(A4+B4)+F4*C4</f>
        <v>5</v>
      </c>
      <c r="H5" s="1">
        <f>2*B4</f>
        <v>-4</v>
      </c>
      <c r="I5" s="1" t="str">
        <f>IF(G5&gt;0,CONCATENATE(IF(I4="",""," + "),IF(G5=1,"",G5),"x"),IF(G5&lt;0,CONCATENATE(" - ",IF(G5=-1,"",-G5),"x"),""))</f>
        <v xml:space="preserve"> + 5x</v>
      </c>
      <c r="J5" s="1" t="str">
        <f>IF(H5&gt;0,CONCATENATE(" + ",IF(H5=1,"",H5),"x"),IF(H5&lt;0,CONCATENATE(" - ",IF(H5=-1,"",-H5),"x"),""))</f>
        <v xml:space="preserve"> - 4x</v>
      </c>
      <c r="L5" s="1" t="str">
        <f>IF(B4&gt;0,CONCATENATE("x + ",B4,""),IF(B4&lt;0,CONCATENATE("x - ",-B4,""),"x"))</f>
        <v>x - 2</v>
      </c>
    </row>
    <row r="6" spans="1:12" ht="15.5" thickTop="1" thickBot="1" x14ac:dyDescent="0.4">
      <c r="A6" s="7" t="str">
        <f>A5</f>
        <v/>
      </c>
      <c r="B6" s="4"/>
      <c r="C6" s="11" t="str">
        <f>CONCATENATE(J4,J7)</f>
        <v>(x + 1)(x^2 - 4x + 13)</v>
      </c>
      <c r="D6" s="11"/>
      <c r="E6" s="5"/>
      <c r="F6" s="7" t="str">
        <f>A5</f>
        <v/>
      </c>
      <c r="G6" s="1">
        <f>D4*(B4^2+C4^2)+2*E4*A4*B4+F4*C4*A4</f>
        <v>-50</v>
      </c>
      <c r="H6" s="1">
        <f>B4^2+C4^2</f>
        <v>13</v>
      </c>
      <c r="I6" s="1" t="str">
        <f>IF(G6&gt;0,CONCATENATE(IF(AND(I4="",I5=""),""," + "),G6),IF(G6&lt;0,CONCATENATE(" - ",-G6),""))</f>
        <v xml:space="preserve"> - 50</v>
      </c>
      <c r="J6" s="1" t="str">
        <f>IF(H6&gt;0,CONCATENATE(" + ",H6),IF(H6&lt;0,CONCATENATE(" - ",-H6),""))</f>
        <v xml:space="preserve"> + 13</v>
      </c>
      <c r="L6" s="1" t="str">
        <f>IF(C4&lt;&gt;1,CONCATENATE("/",C4),"")</f>
        <v>/3</v>
      </c>
    </row>
    <row r="7" spans="1:12" ht="15" customHeight="1" thickTop="1" x14ac:dyDescent="0.35">
      <c r="A7" s="12" t="str">
        <f>CONCATENATE(L4,L7,L8," + C")</f>
        <v xml:space="preserve"> - 3 ln|x + 1| + 2 ln(x^2 - 4x + 13) - arctan((x - 2)/3) + C</v>
      </c>
      <c r="B7" s="12"/>
      <c r="C7" s="12"/>
      <c r="D7" s="12"/>
      <c r="E7" s="12"/>
      <c r="F7" s="12"/>
      <c r="J7" s="1" t="str">
        <f>CONCATENATE("(x^2",J5,J6,")")</f>
        <v>(x^2 - 4x + 13)</v>
      </c>
      <c r="K7" s="1" t="str">
        <f>CONCATENATE("ln(x^2",J5,J6,")")</f>
        <v>ln(x^2 - 4x + 13)</v>
      </c>
      <c r="L7" s="1" t="str">
        <f>IF(E4=0,"",CONCATENATE(IF(E4&gt;0,CONCATENATE(IF(L4="",""," + "),IF(E4=1,"",CONCATENATE(E4," "))),IF(E4=-1," - ",CONCATENATE(" - ",-E4," "))),K7))</f>
        <v xml:space="preserve"> + 2 ln(x^2 - 4x + 13)</v>
      </c>
    </row>
    <row r="8" spans="1:12" ht="15" customHeight="1" x14ac:dyDescent="0.35">
      <c r="K8" s="1" t="str">
        <f>CONCATENATE("arctan(",IF(OR(L5="x",L6=""),L5,CONCATENATE("(",L5,")")),L6,")")</f>
        <v>arctan((x - 2)/3)</v>
      </c>
      <c r="L8" s="1" t="str">
        <f>IF(F4=0,"",CONCATENATE(IF(F4&gt;0,CONCATENATE(IF(AND(L4="",L7=""),""," + "),IF(F4=1,"",CONCATENATE(F4," "))),IF(F4=-1," - ",CONCATENATE(" - ",-F4," "))),K8))</f>
        <v xml:space="preserve"> - arctan((x - 2)/3)</v>
      </c>
    </row>
    <row r="9" spans="1:12" s="1" customFormat="1" ht="45" customHeight="1" x14ac:dyDescent="0.35">
      <c r="A9" s="8" t="s">
        <v>0</v>
      </c>
      <c r="B9" s="9" t="s">
        <v>3</v>
      </c>
      <c r="C9" s="8"/>
      <c r="D9" s="8" t="s">
        <v>5</v>
      </c>
      <c r="E9" s="8" t="s">
        <v>6</v>
      </c>
      <c r="F9" s="8" t="s">
        <v>7</v>
      </c>
    </row>
    <row r="10" spans="1:12" s="1" customFormat="1" ht="15" customHeight="1" thickBot="1" x14ac:dyDescent="0.4">
      <c r="A10" s="10">
        <v>1</v>
      </c>
      <c r="B10" s="10">
        <v>-2</v>
      </c>
      <c r="C10" s="6"/>
      <c r="D10" s="10">
        <v>-3</v>
      </c>
      <c r="E10" s="10">
        <v>2</v>
      </c>
      <c r="F10" s="10">
        <v>-1</v>
      </c>
      <c r="G10" s="1">
        <f>D10+E10</f>
        <v>-1</v>
      </c>
      <c r="H10" s="1">
        <f>B10</f>
        <v>-2</v>
      </c>
      <c r="I10" s="1" t="str">
        <f>IF(G10=0,"",CONCATENATE(IF(G10&gt;0,IF(G10=1,"",G10),IF(G10=-1,"- ",CONCATENATE(" - ",-G10))),"x^2"))</f>
        <v>- x^2</v>
      </c>
      <c r="J10" s="1" t="str">
        <f>IF(H10&gt;0,CONCATENATE("(x + ",H10,")"),IF(H10&lt;0,CONCATENATE("(x - ",-H10,")"),"x"))</f>
        <v>(x - 2)</v>
      </c>
      <c r="K10" s="1" t="str">
        <f>IF(A10&gt;0,CONCATENATE("ln|x + ",A10,"|"),IF(A10&lt;0,CONCATENATE("ln|x - ",-A10,"|"),"ln|x|"))</f>
        <v>ln|x + 1|</v>
      </c>
      <c r="L10" s="1" t="str">
        <f>IF(D10=0,"",CONCATENATE(IF(D10&gt;0,IF(D10=1,"",CONCATENATE(D10," ")),IF(D10=-1,"- ",CONCATENATE(" - ",-D10," "))),K10))</f>
        <v xml:space="preserve"> - 3 ln|x + 1|</v>
      </c>
    </row>
    <row r="11" spans="1:12" ht="15.5" thickTop="1" thickBot="1" x14ac:dyDescent="0.4">
      <c r="A11" s="7" t="str">
        <f>IF((A10-B10)*(D10^2+E10^2+F10^2)=0,"ERROR","")</f>
        <v/>
      </c>
      <c r="B11" s="2"/>
      <c r="C11" s="13" t="str">
        <f>CONCATENATE(I10,I11,I12)</f>
        <v>- x^2 + 9x - 17</v>
      </c>
      <c r="D11" s="13"/>
      <c r="E11" s="3"/>
      <c r="F11" s="7" t="str">
        <f>A11</f>
        <v/>
      </c>
      <c r="G11" s="1">
        <f>2*D10*B10+E10*(A10+B10)+F10</f>
        <v>9</v>
      </c>
      <c r="H11" s="1">
        <f>A10+B10</f>
        <v>-1</v>
      </c>
      <c r="I11" s="1" t="str">
        <f>IF(G11&gt;0,CONCATENATE(IF(I10="",""," + "),IF(G11=1,"",G11),"x"),IF(G11&lt;0,CONCATENATE(" - ",IF(G11=-1,"",-G11),"x"),""))</f>
        <v xml:space="preserve"> + 9x</v>
      </c>
      <c r="J11" s="1" t="str">
        <f>IF(H11&gt;0,CONCATENATE(" + ",IF(H11=1,"",H11),"x"),IF(H11&lt;0,CONCATENATE(" - ",IF(H11=-1,"",H11),"x"),""))</f>
        <v xml:space="preserve"> - x</v>
      </c>
      <c r="K11" s="1" t="str">
        <f>IF(B10&gt;0,CONCATENATE("ln|x + ",B10,"|"),IF(B10&lt;0,CONCATENATE("ln|x - ",-B10,"|"),"ln|x|"))</f>
        <v>ln|x - 2|</v>
      </c>
      <c r="L11" s="1" t="str">
        <f>IF(E10=0,"",CONCATENATE(IF(E10&gt;0,CONCATENATE(IF(L10="",""," + "),IF(E10=1,"",CONCATENATE(E10," "))),IF(E10=-1," - ",CONCATENATE(" - ",-E10," "))),K11))</f>
        <v xml:space="preserve"> + 2 ln|x - 2|</v>
      </c>
    </row>
    <row r="12" spans="1:12" ht="15.5" thickTop="1" thickBot="1" x14ac:dyDescent="0.4">
      <c r="A12" s="7" t="str">
        <f>A11</f>
        <v/>
      </c>
      <c r="B12" s="4"/>
      <c r="C12" s="11" t="str">
        <f>CONCATENATE(J10,J13)</f>
        <v>(x - 2)(x^2 - x - 2)</v>
      </c>
      <c r="D12" s="11"/>
      <c r="E12" s="5"/>
      <c r="F12" s="7" t="str">
        <f>A11</f>
        <v/>
      </c>
      <c r="G12" s="1">
        <f>D10*B10^2+E10*A10*B10+F10*A10</f>
        <v>-17</v>
      </c>
      <c r="H12" s="1">
        <f>A10*B10</f>
        <v>-2</v>
      </c>
      <c r="I12" s="1" t="str">
        <f>IF(G12&gt;0,CONCATENATE(IF(AND(I10="",I11=""),""," + "),G12),IF(G12&lt;0,CONCATENATE(" - ",-G12),""))</f>
        <v xml:space="preserve"> - 17</v>
      </c>
      <c r="J12" s="1" t="str">
        <f>IF(H12&gt;0,CONCATENATE(" + ",H12),IF(H12&lt;0,CONCATENATE(" - ",-H12),""))</f>
        <v xml:space="preserve"> - 2</v>
      </c>
      <c r="K12" s="1" t="str">
        <f>IF(B10&gt;0,CONCATENATE("/(x + ",B10,")"),IF(B10&lt;0,CONCATENATE("/(x - ",-B10,")"),"/x"))</f>
        <v>/(x - 2)</v>
      </c>
      <c r="L12" s="1" t="str">
        <f>IF(F10=0,"",CONCATENATE(IF(F10&lt;0,CONCATENATE(IF(AND(L10="",L11=""),""," + "),-F10),CONCATENATE(" - ",F10)),K12))</f>
        <v xml:space="preserve"> + 1/(x - 2)</v>
      </c>
    </row>
    <row r="13" spans="1:12" ht="15" customHeight="1" thickTop="1" x14ac:dyDescent="0.35">
      <c r="A13" s="12" t="str">
        <f>CONCATENATE(L10,L11,L12," + C")</f>
        <v xml:space="preserve"> - 3 ln|x + 1| + 2 ln|x - 2| + 1/(x - 2) + C</v>
      </c>
      <c r="B13" s="12"/>
      <c r="C13" s="12"/>
      <c r="D13" s="12"/>
      <c r="E13" s="12"/>
      <c r="F13" s="12"/>
      <c r="J13" s="1" t="str">
        <f>CONCATENATE("(x^2",J11,J12,")")</f>
        <v>(x^2 - x - 2)</v>
      </c>
    </row>
    <row r="15" spans="1:12" s="1" customFormat="1" ht="45" customHeight="1" x14ac:dyDescent="0.35">
      <c r="A15" s="8" t="s">
        <v>0</v>
      </c>
      <c r="B15" s="8"/>
      <c r="C15" s="8"/>
      <c r="D15" s="8" t="s">
        <v>5</v>
      </c>
      <c r="E15" s="8" t="s">
        <v>6</v>
      </c>
      <c r="F15" s="8" t="s">
        <v>7</v>
      </c>
    </row>
    <row r="16" spans="1:12" s="1" customFormat="1" ht="15" customHeight="1" thickBot="1" x14ac:dyDescent="0.4">
      <c r="A16" s="10">
        <v>1</v>
      </c>
      <c r="B16" s="6"/>
      <c r="C16" s="6"/>
      <c r="D16" s="10">
        <v>-3</v>
      </c>
      <c r="E16" s="10">
        <v>2</v>
      </c>
      <c r="F16" s="10">
        <v>-1</v>
      </c>
      <c r="G16" s="1">
        <f>D16</f>
        <v>-3</v>
      </c>
      <c r="H16" s="1">
        <f>A16</f>
        <v>1</v>
      </c>
      <c r="I16" s="1" t="str">
        <f>IF(G16=0,"",CONCATENATE(IF(G16&gt;0,IF(G16=1,"",G16),IF(G16=-1,"- ",CONCATENATE(" - ",-G16))),"x^2"))</f>
        <v xml:space="preserve"> - 3x^2</v>
      </c>
      <c r="J16" s="1" t="str">
        <f>CONCATENATE(IF(H16&gt;0,CONCATENATE("(x + ",H16,")"),IF(H16&lt;0,CONCATENATE("(x - ",-H16,")"),"x")),"^3")</f>
        <v>(x + 1)^3</v>
      </c>
      <c r="K16" s="1" t="str">
        <f>IF(A16&gt;0,CONCATENATE("ln|x + ",A16,"|"),IF(A16&lt;0,CONCATENATE("ln|x - ",-A16,"|"),"ln|x|"))</f>
        <v>ln|x + 1|</v>
      </c>
      <c r="L16" s="1" t="str">
        <f>IF(D16=0,"",CONCATENATE(IF(D16&gt;0,IF(D16=1,"",CONCATENATE(D16," ")),IF(D16=-1,"- ",CONCATENATE(" - ",-D16," "))),K16))</f>
        <v xml:space="preserve"> - 3 ln|x + 1|</v>
      </c>
    </row>
    <row r="17" spans="1:12" ht="15.5" thickTop="1" thickBot="1" x14ac:dyDescent="0.4">
      <c r="A17" s="7" t="str">
        <f>IF(D16^2+E16^2+F16^2=0,"ERROR","")</f>
        <v/>
      </c>
      <c r="B17" s="2"/>
      <c r="C17" s="13" t="str">
        <f>CONCATENATE(I16,I17,I18)</f>
        <v xml:space="preserve"> - 3x^2 - 4x - 2</v>
      </c>
      <c r="D17" s="13"/>
      <c r="E17" s="3"/>
      <c r="F17" s="7" t="str">
        <f>A17</f>
        <v/>
      </c>
      <c r="G17" s="1">
        <f>2*D16*A16+E16</f>
        <v>-4</v>
      </c>
      <c r="I17" s="1" t="str">
        <f>IF(G17&gt;0,CONCATENATE(IF(I16="",""," + "),IF(G17=1,"",G17),"x"),IF(G17&lt;0,CONCATENATE(" - ",IF(G17=-1,"",-G17),"x"),""))</f>
        <v xml:space="preserve"> - 4x</v>
      </c>
      <c r="J17" s="1" t="str">
        <f>IF(H17&gt;0,CONCATENATE(" + ",IF(H17=1,"",H17),"x"),IF(H17&lt;0,CONCATENATE(" - ",IF(H17=-1,"",H17),"x"),""))</f>
        <v/>
      </c>
      <c r="K17" s="1" t="str">
        <f>IF(A16&gt;0,CONCATENATE("/(x + ",A16,")"),IF(A16&lt;0,CONCATENATE("/(x - ",-A16,")"),"/x"))</f>
        <v>/(x + 1)</v>
      </c>
      <c r="L17" s="1" t="str">
        <f>IF(E16=0,"",CONCATENATE(IF(E16&lt;0,CONCATENATE(IF(L16="",""," + "),-E16),CONCATENATE(" - ",E16)),K17))</f>
        <v xml:space="preserve"> - 2/(x + 1)</v>
      </c>
    </row>
    <row r="18" spans="1:12" ht="15.5" thickTop="1" thickBot="1" x14ac:dyDescent="0.4">
      <c r="A18" s="7" t="str">
        <f>A17</f>
        <v/>
      </c>
      <c r="B18" s="4"/>
      <c r="C18" s="11" t="str">
        <f>J16</f>
        <v>(x + 1)^3</v>
      </c>
      <c r="D18" s="11"/>
      <c r="E18" s="5"/>
      <c r="F18" s="7" t="str">
        <f>A17</f>
        <v/>
      </c>
      <c r="G18" s="1">
        <f>D16*A16^2+E16*A16+F16</f>
        <v>-2</v>
      </c>
      <c r="I18" s="1" t="str">
        <f>IF(G18&gt;0,CONCATENATE(IF(AND(I16="",I17=""),""," + "),G18),IF(G18&lt;0,CONCATENATE(" - ",-G18),""))</f>
        <v xml:space="preserve"> - 2</v>
      </c>
      <c r="J18" s="1" t="str">
        <f>IF(H18&gt;0,CONCATENATE(" + ",H18),IF(H18&lt;0,CONCATENATE(" - ",-H18),""))</f>
        <v/>
      </c>
      <c r="K18" s="1" t="str">
        <f>IF(A16&gt;0,CONCATENATE("/(x + ",A16,")^2"),IF(A16&lt;0,CONCATENATE("/(x - ",-A16,")^2"),"/x^2"))</f>
        <v>/(x + 1)^2</v>
      </c>
      <c r="L18" s="1" t="str">
        <f>IF(F16=0,"",CONCATENATE(IF(F16&lt;0,CONCATENATE(IF(AND(L16="",L17=""),""," + "),-F16/2),CONCATENATE(" - ",F16/2)),K18))</f>
        <v xml:space="preserve"> + 0.5/(x + 1)^2</v>
      </c>
    </row>
    <row r="19" spans="1:12" ht="15" customHeight="1" thickTop="1" x14ac:dyDescent="0.35">
      <c r="A19" s="12" t="str">
        <f>CONCATENATE(L16,L17,L18," + C")</f>
        <v xml:space="preserve"> - 3 ln|x + 1| - 2/(x + 1) + 0.5/(x + 1)^2 + C</v>
      </c>
      <c r="B19" s="12"/>
      <c r="C19" s="12"/>
      <c r="D19" s="12"/>
      <c r="E19" s="12"/>
      <c r="F19" s="12"/>
    </row>
    <row r="21" spans="1:12" s="1" customFormat="1" ht="45" customHeight="1" x14ac:dyDescent="0.35">
      <c r="A21" s="8" t="s">
        <v>0</v>
      </c>
      <c r="B21" s="9" t="s">
        <v>3</v>
      </c>
      <c r="C21" s="9" t="s">
        <v>4</v>
      </c>
      <c r="D21" s="8" t="s">
        <v>5</v>
      </c>
      <c r="E21" s="8" t="s">
        <v>6</v>
      </c>
      <c r="F21" s="8" t="s">
        <v>7</v>
      </c>
    </row>
    <row r="22" spans="1:12" s="1" customFormat="1" ht="15" customHeight="1" thickBot="1" x14ac:dyDescent="0.4">
      <c r="A22" s="10">
        <v>1</v>
      </c>
      <c r="B22" s="10">
        <v>-2</v>
      </c>
      <c r="C22" s="10">
        <v>3</v>
      </c>
      <c r="D22" s="10">
        <v>-3</v>
      </c>
      <c r="E22" s="10">
        <v>2</v>
      </c>
      <c r="F22" s="10">
        <v>-1</v>
      </c>
      <c r="G22" s="1">
        <f>D22+E22+F22</f>
        <v>-2</v>
      </c>
      <c r="H22" s="1">
        <f>A22</f>
        <v>1</v>
      </c>
      <c r="I22" s="1" t="str">
        <f>IF(G22=0,"",CONCATENATE(IF(G22&gt;0,IF(G22=1,"",G22),IF(G22=-1,"- ",CONCATENATE(" - ",-G22))),"x^2"))</f>
        <v xml:space="preserve"> - 2x^2</v>
      </c>
      <c r="J22" s="1" t="str">
        <f>IF(H22&gt;0,CONCATENATE("(x + ",H22,")"),IF(H22&lt;0,CONCATENATE("(x - ",-H22,")"),"x"))</f>
        <v>(x + 1)</v>
      </c>
      <c r="K22" s="1" t="str">
        <f>IF(A22&gt;0,CONCATENATE("ln|x + ",A22,"|"),IF(A22&lt;0,CONCATENATE("ln|x - ",-A22,"|"),"ln|x|"))</f>
        <v>ln|x + 1|</v>
      </c>
      <c r="L22" s="1" t="str">
        <f>IF(D22=0,"",CONCATENATE(IF(D22&gt;0,IF(D22=1,"",CONCATENATE(D22," ")),IF(D22=-1,"- ",CONCATENATE(" - ",-D22," "))),K22))</f>
        <v xml:space="preserve"> - 3 ln|x + 1|</v>
      </c>
    </row>
    <row r="23" spans="1:12" ht="15.5" thickTop="1" thickBot="1" x14ac:dyDescent="0.4">
      <c r="A23" s="7" t="str">
        <f>IF(OR(A22=B22,A22=C22,B22=C22),"ERROR","")</f>
        <v/>
      </c>
      <c r="B23" s="2"/>
      <c r="C23" s="13" t="str">
        <f>CONCATENATE(I22,I23,I24)</f>
        <v xml:space="preserve"> - 2x^2 + 6x + 26</v>
      </c>
      <c r="D23" s="13"/>
      <c r="E23" s="3"/>
      <c r="F23" s="7" t="str">
        <f>A23</f>
        <v/>
      </c>
      <c r="G23" s="1">
        <f>D22*(B22+C22)+E22*(A22+C22)+F22*(A22+B22)</f>
        <v>6</v>
      </c>
      <c r="H23" s="1">
        <f>B22</f>
        <v>-2</v>
      </c>
      <c r="I23" s="1" t="str">
        <f>IF(G23&gt;0,CONCATENATE(IF(I22="",""," + "),IF(G23=1,"",G23),"x"),IF(G23&lt;0,CONCATENATE(" - ",IF(G23=-1,"",-G23),"x"),""))</f>
        <v xml:space="preserve"> + 6x</v>
      </c>
      <c r="J23" s="1" t="str">
        <f>IF(H23&gt;0,CONCATENATE("(x + ",H23,")"),IF(H23&lt;0,CONCATENATE("(x - ",-H23,")"),"x"))</f>
        <v>(x - 2)</v>
      </c>
      <c r="K23" s="1" t="str">
        <f>IF(B22&gt;0,CONCATENATE("ln|x + ",B22,"|"),IF(B22&lt;0,CONCATENATE("ln|x - ",-B22,"|"),"ln|x|"))</f>
        <v>ln|x - 2|</v>
      </c>
      <c r="L23" s="1" t="str">
        <f>IF(E22=0,"",CONCATENATE(IF(E22&gt;0,CONCATENATE(IF(L22="",""," + "),IF(E22=1,"",CONCATENATE(E22," "))),IF(E22=-1," - ",CONCATENATE(" - ",-E22," "))),K23))</f>
        <v xml:space="preserve"> + 2 ln|x - 2|</v>
      </c>
    </row>
    <row r="24" spans="1:12" ht="15.5" thickTop="1" thickBot="1" x14ac:dyDescent="0.4">
      <c r="A24" s="7" t="str">
        <f>A23</f>
        <v/>
      </c>
      <c r="B24" s="4"/>
      <c r="C24" s="11" t="str">
        <f>J25</f>
        <v>(x + 1)(x - 2)(x + 3)</v>
      </c>
      <c r="D24" s="11"/>
      <c r="E24" s="5"/>
      <c r="F24" s="7" t="str">
        <f>A23</f>
        <v/>
      </c>
      <c r="G24" s="1">
        <f>D22*B22*C22+E22*A22*C22+F22*A22*B22</f>
        <v>26</v>
      </c>
      <c r="H24" s="1">
        <f>C22</f>
        <v>3</v>
      </c>
      <c r="I24" s="1" t="str">
        <f>IF(G24&gt;0,CONCATENATE(IF(AND(I22="",I23=""),""," + "),G24),IF(G24&lt;0,CONCATENATE(" - ",-G24),""))</f>
        <v xml:space="preserve"> + 26</v>
      </c>
      <c r="J24" s="1" t="str">
        <f>IF(H24&gt;0,CONCATENATE("(x + ",H24,")"),IF(H24&lt;0,CONCATENATE("(x - ",-H24,")"),"x"))</f>
        <v>(x + 3)</v>
      </c>
      <c r="K24" s="1" t="str">
        <f>IF(C22&gt;0,CONCATENATE("ln|x + ",C22,"|"),IF(C22&lt;0,CONCATENATE("ln|x - ",-C22,"|"),"ln|x|"))</f>
        <v>ln|x + 3|</v>
      </c>
      <c r="L24" s="1" t="str">
        <f>IF(F22=0,"",CONCATENATE(IF(F22&gt;0,CONCATENATE(IF(AND(L22="",L23=""),""," + "),IF(F22=1,"",CONCATENATE(F22," "))),IF(F22=-1," - ",CONCATENATE(" - ",-F22," "))),K24))</f>
        <v xml:space="preserve"> - ln|x + 3|</v>
      </c>
    </row>
    <row r="25" spans="1:12" ht="15" customHeight="1" thickTop="1" x14ac:dyDescent="0.35">
      <c r="A25" s="12" t="str">
        <f>CONCATENATE(L22,L23,L24," + C")</f>
        <v xml:space="preserve"> - 3 ln|x + 1| + 2 ln|x - 2| - ln|x + 3| + C</v>
      </c>
      <c r="B25" s="12"/>
      <c r="C25" s="12"/>
      <c r="D25" s="12"/>
      <c r="E25" s="12"/>
      <c r="F25" s="12"/>
      <c r="J25" s="1" t="str">
        <f>CONCATENATE(J22,J23,J24)</f>
        <v>(x + 1)(x - 2)(x + 3)</v>
      </c>
    </row>
  </sheetData>
  <sheetProtection password="9870" sheet="1" objects="1" scenarios="1" selectLockedCells="1"/>
  <mergeCells count="13">
    <mergeCell ref="C17:D17"/>
    <mergeCell ref="C5:D5"/>
    <mergeCell ref="C6:D6"/>
    <mergeCell ref="A1:F1"/>
    <mergeCell ref="A7:F7"/>
    <mergeCell ref="C11:D11"/>
    <mergeCell ref="C12:D12"/>
    <mergeCell ref="A13:F13"/>
    <mergeCell ref="C18:D18"/>
    <mergeCell ref="A19:F19"/>
    <mergeCell ref="C23:D23"/>
    <mergeCell ref="C24:D24"/>
    <mergeCell ref="A25:F2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bsflo</dc:creator>
  <cp:lastModifiedBy>bsflo</cp:lastModifiedBy>
  <dcterms:created xsi:type="dcterms:W3CDTF">2017-06-04T20:38:25Z</dcterms:created>
  <dcterms:modified xsi:type="dcterms:W3CDTF">2017-06-13T13:54:04Z</dcterms:modified>
</cp:coreProperties>
</file>